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<sst xmlns="http://schemas.openxmlformats.org/spreadsheetml/2006/main" count="181" uniqueCount="68">
  <si>
    <t>62- YÜKSEKÖĞRETİM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</si>
  <si>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</si>
  <si>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</si>
  <si>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</si>
  <si>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</si>
  <si>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</si>
  <si>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</si>
  <si>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</si>
  <si>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</si>
  <si>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</si>
  <si>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</si>
  <si>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</si>
  <si>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</si>
  <si>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</si>
  <si>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</si>
  <si>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</si>
  <si>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</si>
  <si>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</si>
  <si>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</si>
  <si>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>SAĞLIK, KÜLTÜR VE SPOR DAİRE BAŞKANLIĞI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</si>
  <si>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</si>
  <si>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</si>
  <si>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</si>
  <si>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</si>
  <si>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</si>
  <si>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</si>
  <si>
    <t>241- YÜKSEKÖĞRETİMDE ÖĞRENCİ YAŞAMI</t>
  </si>
  <si>
    <t>770- Yükseköğretimde Beslenme Hizmetleri</t>
  </si>
  <si>
    <t xml:space="preserve">0- </t>
  </si>
  <si>
    <t>62.241.770.0-0525-13-03.02</t>
  </si>
  <si>
    <t>62</t>
  </si>
  <si>
    <t>241</t>
  </si>
  <si>
    <t>770</t>
  </si>
  <si>
    <t>0</t>
  </si>
  <si>
    <t>0525</t>
  </si>
  <si>
    <t>13</t>
  </si>
  <si>
    <t>03</t>
  </si>
  <si>
    <t>02</t>
  </si>
  <si>
    <t>772- Yükseköğretimde Kültür ve Spor Hizmetleri</t>
  </si>
  <si>
    <t>62.241.772.0-0525-13-03.02</t>
  </si>
  <si>
    <t>772</t>
  </si>
  <si>
    <t>62.241.772.0-0525-13-03.03.10</t>
  </si>
  <si>
    <t>10</t>
  </si>
  <si>
    <t>62.241.772.0-0525-13-03.05</t>
  </si>
  <si>
    <t>05</t>
  </si>
  <si>
    <t xml:space="preserve">773- Yükseköğretimde Öğrenci Yaşamına İlişkin Diğer Hizmetler </t>
  </si>
  <si>
    <t>62.241.773.0-0525-13-01.04</t>
  </si>
  <si>
    <t>773</t>
  </si>
  <si>
    <t>01</t>
  </si>
  <si>
    <t>04</t>
  </si>
  <si>
    <t>62.241.773.0-0525-13-02.04</t>
  </si>
  <si>
    <t>62.241.773.0-0525-13-03.02</t>
  </si>
  <si>
    <t>62.241.773.0-0525-13-03.05</t>
  </si>
  <si>
    <t>62.241.773.0-0525-13-03.07</t>
  </si>
  <si>
    <t>07</t>
  </si>
  <si>
    <t>62.241.773.0-0525-13-03.08</t>
  </si>
  <si>
    <t>08</t>
  </si>
  <si>
    <t>98- YÖNETİM VE DESTEK PROGRAMI</t>
  </si>
  <si>
    <t>900- ÜST YÖNETİM, İDARİ VE MALİ HİZMETLER</t>
  </si>
  <si>
    <t>9037- Yükseköğretimde Öğrencilere Yönelik İdari Hizmetler</t>
  </si>
  <si>
    <t>98.900.9037.0-0525-02-01.01</t>
  </si>
  <si>
    <t>98</t>
  </si>
  <si>
    <t>900</t>
  </si>
  <si>
    <t>9037</t>
  </si>
  <si>
    <t>98.900.9037.0-0525-02-02.01</t>
  </si>
  <si>
    <t>98.900.9037.0-0525-02-03.02</t>
  </si>
  <si>
    <t>98.900.9037.0-0525-02-03.03.10</t>
  </si>
  <si>
    <t/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</si>
</sst>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6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9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4" fontId="4" fillId="33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8"/>
  <sheetViews>
    <sheetView tabSelected="1" zoomScale="130" zoomScaleNormal="130" zoomScalePageLayoutView="0" workbookViewId="0" topLeftCell="E9">
      <selection activeCell="P15" sqref="P15"/>
    </sheetView>
  </sheetViews>
  <sheetFormatPr defaultColWidth="9.140625" defaultRowHeight="12.75"/>
  <cols>
    <col min="1" max="1" width="19.7109375" style="8" customWidth="1"/>
    <col min="2" max="2" width="22.7109375" style="8" customWidth="1"/>
    <col min="3" max="3" width="24.7109375" style="8" customWidth="1"/>
    <col min="4" max="4" width="30.7109375" style="8" hidden="1" customWidth="1"/>
    <col min="5" max="5" width="24.7109375" style="8" customWidth="1"/>
    <col min="6" max="6" width="11.57421875" style="8" customWidth="1"/>
    <col min="7" max="7" width="12.421875" style="8" customWidth="1"/>
    <col min="8" max="8" width="10.28125" style="8" customWidth="1"/>
    <col min="9" max="9" width="13.8515625" style="8" customWidth="1"/>
    <col min="10" max="10" width="11.28125" style="8" customWidth="1"/>
    <col min="11" max="11" width="15.7109375" style="8" hidden="1" customWidth="1"/>
    <col min="12" max="12" width="13.57421875" style="8" customWidth="1"/>
    <col min="13" max="13" width="15.7109375" style="8" hidden="1" customWidth="1"/>
    <col min="14" max="17" width="15.7109375" style="8" customWidth="1"/>
    <col min="18" max="18" width="15.00390625" style="8" customWidth="1"/>
    <col min="19" max="19" width="15.140625" style="8" hidden="1" customWidth="1"/>
    <col min="20" max="20" width="13.57421875" style="8" hidden="1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2022</v>
      </c>
      <c r="C1" s="8" t="s">
        <v>22</v>
      </c>
      <c r="D1" s="8" t="s">
        <v>67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1"/>
      <c r="B4" s="11"/>
      <c r="C4" s="11"/>
      <c r="D4" s="11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7" customFormat="1" ht="9" hidden="1">
      <c r="A5" s="16"/>
      <c r="B5" s="16"/>
      <c r="C5" s="16"/>
      <c r="D5" s="16"/>
      <c r="E5" s="18"/>
      <c r="F5" s="15"/>
      <c r="G5" s="15"/>
      <c r="H5" s="15"/>
      <c r="I5" s="15"/>
      <c r="J5" s="15"/>
      <c r="K5" s="15"/>
      <c r="L5" s="15"/>
      <c r="M5" s="15"/>
      <c r="N5" s="15"/>
      <c r="O5" s="15"/>
      <c r="P5" s="15">
        <v>0</v>
      </c>
      <c r="Q5" s="15"/>
      <c r="R5" s="15"/>
      <c r="S5" s="15"/>
      <c r="T5" s="15"/>
      <c r="U5" s="15"/>
    </row>
    <row r="6" ht="12.75" hidden="1"/>
    <row r="7" spans="1:21" s="14" customFormat="1" ht="48" customHeight="1" hidden="1" thickBot="1">
      <c r="A7" s="21" t="s">
        <v>21</v>
      </c>
      <c r="B7" s="22"/>
      <c r="C7" s="22"/>
      <c r="D7" s="22"/>
      <c r="E7" s="23"/>
      <c r="F7" s="12">
        <v>0</v>
      </c>
      <c r="G7" s="12">
        <v>0</v>
      </c>
      <c r="H7" s="12">
        <v>0</v>
      </c>
      <c r="I7" s="12">
        <f>F7+G7-H7</f>
        <v>0</v>
      </c>
      <c r="J7" s="12">
        <v>0</v>
      </c>
      <c r="K7" s="12">
        <f>I7-J7</f>
        <v>0</v>
      </c>
      <c r="L7" s="12">
        <v>0</v>
      </c>
      <c r="M7" s="12">
        <v>0</v>
      </c>
      <c r="N7" s="12">
        <f>L7+M7</f>
        <v>0</v>
      </c>
      <c r="O7" s="12">
        <f>J7-N7</f>
        <v>0</v>
      </c>
      <c r="P7" s="12">
        <v>0</v>
      </c>
      <c r="Q7" s="12">
        <f>N7-P7</f>
        <v>0</v>
      </c>
      <c r="R7" s="13">
        <f>I7-P7</f>
        <v>0</v>
      </c>
      <c r="S7" s="13">
        <v>0</v>
      </c>
      <c r="T7" s="13">
        <v>0</v>
      </c>
      <c r="U7" s="13">
        <v>0</v>
      </c>
    </row>
    <row r="8" ht="12.75" hidden="1"/>
    <row r="9" ht="12.75">
      <c r="E9" s="2"/>
    </row>
    <row r="10" spans="1:21" ht="17.25" customHeight="1">
      <c r="A10" s="24" t="str">
        <f>ButceYil&amp;" YILI BÜTÇE TERTİPLERİN ÖDENEK DURUM LİSTESİ"</f>
        <v>2022 YILI BÜTÇE TERTİPLERİN ÖDENEK DURUM LİSTESİ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6.5" customHeight="1">
      <c r="A11" s="25" t="str">
        <f>KurAd</f>
        <v>SAĞLIK, KÜLTÜR VE SPOR DAİRE BAŞKANLIĞI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79" ht="31.5" customHeight="1">
      <c r="A14" s="11" t="s">
        <v>0</v>
      </c>
      <c r="B14" s="11" t="s">
        <v>26</v>
      </c>
      <c r="C14" s="11" t="s">
        <v>27</v>
      </c>
      <c r="D14" s="11" t="s">
        <v>28</v>
      </c>
      <c r="E14" s="19" t="s">
        <v>29</v>
      </c>
      <c r="F14" s="10">
        <v>931000</v>
      </c>
      <c r="G14" s="10">
        <v>470000</v>
      </c>
      <c r="H14" s="10">
        <v>0</v>
      </c>
      <c r="I14" s="10">
        <f aca="true" t="shared" si="0" ref="I14:I28">F14+G14-H14</f>
        <v>1401000</v>
      </c>
      <c r="J14" s="10">
        <v>1401000</v>
      </c>
      <c r="K14" s="10">
        <f aca="true" t="shared" si="1" ref="K14:K28">I14-J14</f>
        <v>0</v>
      </c>
      <c r="L14" s="10">
        <v>1401000</v>
      </c>
      <c r="M14" s="10">
        <v>0</v>
      </c>
      <c r="N14" s="10">
        <f aca="true" t="shared" si="2" ref="N14:N28">L14+M14</f>
        <v>1401000</v>
      </c>
      <c r="O14" s="10">
        <f aca="true" t="shared" si="3" ref="O14:O28">J14-N14</f>
        <v>0</v>
      </c>
      <c r="P14" s="20">
        <v>1401000</v>
      </c>
      <c r="Q14" s="10">
        <f aca="true" t="shared" si="4" ref="Q14:Q28">N14-P14</f>
        <v>0</v>
      </c>
      <c r="R14" s="10">
        <f aca="true" t="shared" si="5" ref="R14:R28">I14-P14</f>
        <v>0</v>
      </c>
      <c r="S14" s="10">
        <v>0</v>
      </c>
      <c r="T14" s="10">
        <v>0</v>
      </c>
      <c r="U14" s="10">
        <v>0</v>
      </c>
      <c r="BS14" s="8" t="s">
        <v>29</v>
      </c>
      <c r="BT14" s="8" t="s">
        <v>30</v>
      </c>
      <c r="BU14" s="8" t="s">
        <v>31</v>
      </c>
      <c r="BV14" s="8" t="s">
        <v>32</v>
      </c>
      <c r="BW14" s="8" t="s">
        <v>33</v>
      </c>
      <c r="BX14" s="8" t="s">
        <v>34</v>
      </c>
      <c r="BY14" s="8" t="s">
        <v>35</v>
      </c>
      <c r="BZ14" s="8" t="s">
        <v>36</v>
      </c>
      <c r="CA14" s="8" t="s">
        <v>37</v>
      </c>
    </row>
    <row r="15" spans="1:79" ht="31.5" customHeight="1">
      <c r="A15" s="11"/>
      <c r="B15" s="11"/>
      <c r="C15" s="11" t="s">
        <v>38</v>
      </c>
      <c r="D15" s="11" t="s">
        <v>28</v>
      </c>
      <c r="E15" s="19" t="s">
        <v>39</v>
      </c>
      <c r="F15" s="10">
        <v>182000</v>
      </c>
      <c r="G15" s="10">
        <v>0</v>
      </c>
      <c r="H15" s="10">
        <v>0</v>
      </c>
      <c r="I15" s="10">
        <f t="shared" si="0"/>
        <v>182000</v>
      </c>
      <c r="J15" s="10">
        <v>182000</v>
      </c>
      <c r="K15" s="10">
        <f t="shared" si="1"/>
        <v>0</v>
      </c>
      <c r="L15" s="10">
        <v>182000</v>
      </c>
      <c r="M15" s="10">
        <v>0</v>
      </c>
      <c r="N15" s="10">
        <f t="shared" si="2"/>
        <v>182000</v>
      </c>
      <c r="O15" s="10">
        <f t="shared" si="3"/>
        <v>0</v>
      </c>
      <c r="P15" s="20">
        <v>182000</v>
      </c>
      <c r="Q15" s="10">
        <f t="shared" si="4"/>
        <v>0</v>
      </c>
      <c r="R15" s="10">
        <f t="shared" si="5"/>
        <v>0</v>
      </c>
      <c r="S15" s="10">
        <v>0</v>
      </c>
      <c r="T15" s="10">
        <v>0</v>
      </c>
      <c r="U15" s="10">
        <v>0</v>
      </c>
      <c r="BS15" s="8" t="s">
        <v>39</v>
      </c>
      <c r="BT15" s="8" t="s">
        <v>30</v>
      </c>
      <c r="BU15" s="8" t="s">
        <v>31</v>
      </c>
      <c r="BV15" s="8" t="s">
        <v>40</v>
      </c>
      <c r="BW15" s="8" t="s">
        <v>33</v>
      </c>
      <c r="BX15" s="8" t="s">
        <v>34</v>
      </c>
      <c r="BY15" s="8" t="s">
        <v>35</v>
      </c>
      <c r="BZ15" s="8" t="s">
        <v>36</v>
      </c>
      <c r="CA15" s="8" t="s">
        <v>37</v>
      </c>
    </row>
    <row r="16" spans="1:80" ht="24.75" customHeight="1">
      <c r="A16" s="11"/>
      <c r="B16" s="11"/>
      <c r="C16" s="11"/>
      <c r="D16" s="11"/>
      <c r="E16" s="19" t="s">
        <v>41</v>
      </c>
      <c r="F16" s="10">
        <v>62000</v>
      </c>
      <c r="G16" s="10">
        <v>0</v>
      </c>
      <c r="H16" s="10">
        <v>0</v>
      </c>
      <c r="I16" s="10">
        <f t="shared" si="0"/>
        <v>62000</v>
      </c>
      <c r="J16" s="10">
        <v>62000</v>
      </c>
      <c r="K16" s="10">
        <f t="shared" si="1"/>
        <v>0</v>
      </c>
      <c r="L16" s="10">
        <v>62000</v>
      </c>
      <c r="M16" s="10">
        <v>0</v>
      </c>
      <c r="N16" s="10">
        <f t="shared" si="2"/>
        <v>62000</v>
      </c>
      <c r="O16" s="10">
        <f t="shared" si="3"/>
        <v>0</v>
      </c>
      <c r="P16" s="20">
        <v>60840.3</v>
      </c>
      <c r="Q16" s="10">
        <f t="shared" si="4"/>
        <v>1159.699999999997</v>
      </c>
      <c r="R16" s="10">
        <f t="shared" si="5"/>
        <v>1159.699999999997</v>
      </c>
      <c r="S16" s="10">
        <v>0</v>
      </c>
      <c r="T16" s="10">
        <v>0</v>
      </c>
      <c r="U16" s="10">
        <v>0</v>
      </c>
      <c r="BS16" s="8" t="s">
        <v>41</v>
      </c>
      <c r="BT16" s="8" t="s">
        <v>30</v>
      </c>
      <c r="BU16" s="8" t="s">
        <v>31</v>
      </c>
      <c r="BV16" s="8" t="s">
        <v>40</v>
      </c>
      <c r="BW16" s="8" t="s">
        <v>33</v>
      </c>
      <c r="BX16" s="8" t="s">
        <v>34</v>
      </c>
      <c r="BY16" s="8" t="s">
        <v>35</v>
      </c>
      <c r="BZ16" s="8" t="s">
        <v>36</v>
      </c>
      <c r="CA16" s="8" t="s">
        <v>36</v>
      </c>
      <c r="CB16" s="8" t="s">
        <v>42</v>
      </c>
    </row>
    <row r="17" spans="1:79" ht="24.75" customHeight="1">
      <c r="A17" s="11"/>
      <c r="B17" s="11"/>
      <c r="C17" s="11"/>
      <c r="D17" s="11"/>
      <c r="E17" s="19" t="s">
        <v>43</v>
      </c>
      <c r="F17" s="10">
        <v>14000</v>
      </c>
      <c r="G17" s="10">
        <v>150000</v>
      </c>
      <c r="H17" s="10">
        <v>0</v>
      </c>
      <c r="I17" s="10">
        <f t="shared" si="0"/>
        <v>164000</v>
      </c>
      <c r="J17" s="10">
        <v>164000</v>
      </c>
      <c r="K17" s="10">
        <f t="shared" si="1"/>
        <v>0</v>
      </c>
      <c r="L17" s="10">
        <v>164000</v>
      </c>
      <c r="M17" s="10">
        <v>0</v>
      </c>
      <c r="N17" s="10">
        <f t="shared" si="2"/>
        <v>164000</v>
      </c>
      <c r="O17" s="10">
        <f t="shared" si="3"/>
        <v>0</v>
      </c>
      <c r="P17" s="20">
        <v>145556.72</v>
      </c>
      <c r="Q17" s="10">
        <f t="shared" si="4"/>
        <v>18443.28</v>
      </c>
      <c r="R17" s="10">
        <f t="shared" si="5"/>
        <v>18443.28</v>
      </c>
      <c r="S17" s="10">
        <v>0</v>
      </c>
      <c r="T17" s="10">
        <v>0</v>
      </c>
      <c r="U17" s="10">
        <v>0</v>
      </c>
      <c r="BS17" s="8" t="s">
        <v>43</v>
      </c>
      <c r="BT17" s="8" t="s">
        <v>30</v>
      </c>
      <c r="BU17" s="8" t="s">
        <v>31</v>
      </c>
      <c r="BV17" s="8" t="s">
        <v>40</v>
      </c>
      <c r="BW17" s="8" t="s">
        <v>33</v>
      </c>
      <c r="BX17" s="8" t="s">
        <v>34</v>
      </c>
      <c r="BY17" s="8" t="s">
        <v>35</v>
      </c>
      <c r="BZ17" s="8" t="s">
        <v>36</v>
      </c>
      <c r="CA17" s="8" t="s">
        <v>44</v>
      </c>
    </row>
    <row r="18" spans="1:79" ht="45" customHeight="1">
      <c r="A18" s="11"/>
      <c r="B18" s="11"/>
      <c r="C18" s="11" t="s">
        <v>45</v>
      </c>
      <c r="D18" s="11" t="s">
        <v>28</v>
      </c>
      <c r="E18" s="19" t="s">
        <v>46</v>
      </c>
      <c r="F18" s="10">
        <v>341000</v>
      </c>
      <c r="G18" s="10">
        <v>138105</v>
      </c>
      <c r="H18" s="10">
        <v>0</v>
      </c>
      <c r="I18" s="10">
        <f t="shared" si="0"/>
        <v>479105</v>
      </c>
      <c r="J18" s="10">
        <v>479105</v>
      </c>
      <c r="K18" s="10">
        <f t="shared" si="1"/>
        <v>0</v>
      </c>
      <c r="L18" s="10">
        <v>315000</v>
      </c>
      <c r="M18" s="10">
        <v>0</v>
      </c>
      <c r="N18" s="10">
        <f t="shared" si="2"/>
        <v>315000</v>
      </c>
      <c r="O18" s="10">
        <f t="shared" si="3"/>
        <v>164105</v>
      </c>
      <c r="P18" s="20">
        <v>295683.56</v>
      </c>
      <c r="Q18" s="10">
        <f t="shared" si="4"/>
        <v>19316.440000000002</v>
      </c>
      <c r="R18" s="10">
        <f t="shared" si="5"/>
        <v>183421.44</v>
      </c>
      <c r="S18" s="10">
        <v>0</v>
      </c>
      <c r="T18" s="10">
        <v>0</v>
      </c>
      <c r="U18" s="10">
        <v>0</v>
      </c>
      <c r="BS18" s="8" t="s">
        <v>46</v>
      </c>
      <c r="BT18" s="8" t="s">
        <v>30</v>
      </c>
      <c r="BU18" s="8" t="s">
        <v>31</v>
      </c>
      <c r="BV18" s="8" t="s">
        <v>47</v>
      </c>
      <c r="BW18" s="8" t="s">
        <v>33</v>
      </c>
      <c r="BX18" s="8" t="s">
        <v>34</v>
      </c>
      <c r="BY18" s="8" t="s">
        <v>35</v>
      </c>
      <c r="BZ18" s="8" t="s">
        <v>48</v>
      </c>
      <c r="CA18" s="8" t="s">
        <v>49</v>
      </c>
    </row>
    <row r="19" spans="1:79" ht="24.75" customHeight="1">
      <c r="A19" s="11"/>
      <c r="B19" s="11"/>
      <c r="C19" s="11"/>
      <c r="D19" s="11"/>
      <c r="E19" s="19" t="s">
        <v>50</v>
      </c>
      <c r="F19" s="10">
        <v>89000</v>
      </c>
      <c r="G19" s="10">
        <v>36045</v>
      </c>
      <c r="H19" s="10">
        <v>0</v>
      </c>
      <c r="I19" s="10">
        <f t="shared" si="0"/>
        <v>125045</v>
      </c>
      <c r="J19" s="10">
        <v>125045</v>
      </c>
      <c r="K19" s="10">
        <f t="shared" si="1"/>
        <v>0</v>
      </c>
      <c r="L19" s="10">
        <v>122045</v>
      </c>
      <c r="M19" s="10">
        <v>0</v>
      </c>
      <c r="N19" s="10">
        <f t="shared" si="2"/>
        <v>122045</v>
      </c>
      <c r="O19" s="10">
        <f t="shared" si="3"/>
        <v>3000</v>
      </c>
      <c r="P19" s="20">
        <v>103404.82</v>
      </c>
      <c r="Q19" s="10">
        <f t="shared" si="4"/>
        <v>18640.179999999993</v>
      </c>
      <c r="R19" s="10">
        <f t="shared" si="5"/>
        <v>21640.179999999993</v>
      </c>
      <c r="S19" s="10">
        <v>0</v>
      </c>
      <c r="T19" s="10">
        <v>0</v>
      </c>
      <c r="U19" s="10">
        <v>0</v>
      </c>
      <c r="BS19" s="8" t="s">
        <v>50</v>
      </c>
      <c r="BT19" s="8" t="s">
        <v>30</v>
      </c>
      <c r="BU19" s="8" t="s">
        <v>31</v>
      </c>
      <c r="BV19" s="8" t="s">
        <v>47</v>
      </c>
      <c r="BW19" s="8" t="s">
        <v>33</v>
      </c>
      <c r="BX19" s="8" t="s">
        <v>34</v>
      </c>
      <c r="BY19" s="8" t="s">
        <v>35</v>
      </c>
      <c r="BZ19" s="8" t="s">
        <v>37</v>
      </c>
      <c r="CA19" s="8" t="s">
        <v>49</v>
      </c>
    </row>
    <row r="20" spans="1:79" ht="24.75" customHeight="1">
      <c r="A20" s="11"/>
      <c r="B20" s="11"/>
      <c r="C20" s="11"/>
      <c r="D20" s="11"/>
      <c r="E20" s="19" t="s">
        <v>51</v>
      </c>
      <c r="F20" s="10">
        <v>68000</v>
      </c>
      <c r="G20" s="10">
        <v>0</v>
      </c>
      <c r="H20" s="10">
        <v>0</v>
      </c>
      <c r="I20" s="10">
        <f t="shared" si="0"/>
        <v>68000</v>
      </c>
      <c r="J20" s="10">
        <v>68000</v>
      </c>
      <c r="K20" s="10">
        <f t="shared" si="1"/>
        <v>0</v>
      </c>
      <c r="L20" s="10">
        <v>68000</v>
      </c>
      <c r="M20" s="10">
        <v>0</v>
      </c>
      <c r="N20" s="10">
        <f t="shared" si="2"/>
        <v>68000</v>
      </c>
      <c r="O20" s="10">
        <f t="shared" si="3"/>
        <v>0</v>
      </c>
      <c r="P20" s="20">
        <v>66674.69</v>
      </c>
      <c r="Q20" s="10">
        <f t="shared" si="4"/>
        <v>1325.3099999999977</v>
      </c>
      <c r="R20" s="10">
        <f t="shared" si="5"/>
        <v>1325.3099999999977</v>
      </c>
      <c r="S20" s="10">
        <v>0</v>
      </c>
      <c r="T20" s="10">
        <v>0</v>
      </c>
      <c r="U20" s="10">
        <v>0</v>
      </c>
      <c r="BS20" s="8" t="s">
        <v>51</v>
      </c>
      <c r="BT20" s="8" t="s">
        <v>30</v>
      </c>
      <c r="BU20" s="8" t="s">
        <v>31</v>
      </c>
      <c r="BV20" s="8" t="s">
        <v>47</v>
      </c>
      <c r="BW20" s="8" t="s">
        <v>33</v>
      </c>
      <c r="BX20" s="8" t="s">
        <v>34</v>
      </c>
      <c r="BY20" s="8" t="s">
        <v>35</v>
      </c>
      <c r="BZ20" s="8" t="s">
        <v>36</v>
      </c>
      <c r="CA20" s="8" t="s">
        <v>37</v>
      </c>
    </row>
    <row r="21" spans="1:79" ht="24.75" customHeight="1">
      <c r="A21" s="11"/>
      <c r="B21" s="11"/>
      <c r="C21" s="11"/>
      <c r="D21" s="11"/>
      <c r="E21" s="19" t="s">
        <v>52</v>
      </c>
      <c r="F21" s="10">
        <v>6000</v>
      </c>
      <c r="G21" s="10">
        <v>0</v>
      </c>
      <c r="H21" s="10">
        <v>0</v>
      </c>
      <c r="I21" s="10">
        <f t="shared" si="0"/>
        <v>6000</v>
      </c>
      <c r="J21" s="10">
        <v>6000</v>
      </c>
      <c r="K21" s="10">
        <f t="shared" si="1"/>
        <v>0</v>
      </c>
      <c r="L21" s="10">
        <v>6000</v>
      </c>
      <c r="M21" s="10">
        <v>0</v>
      </c>
      <c r="N21" s="10">
        <f t="shared" si="2"/>
        <v>6000</v>
      </c>
      <c r="O21" s="10">
        <f t="shared" si="3"/>
        <v>0</v>
      </c>
      <c r="P21" s="20">
        <v>1772.6</v>
      </c>
      <c r="Q21" s="10">
        <f t="shared" si="4"/>
        <v>4227.4</v>
      </c>
      <c r="R21" s="10">
        <f t="shared" si="5"/>
        <v>4227.4</v>
      </c>
      <c r="S21" s="10">
        <v>0</v>
      </c>
      <c r="T21" s="10">
        <v>0</v>
      </c>
      <c r="U21" s="10">
        <v>0</v>
      </c>
      <c r="BS21" s="8" t="s">
        <v>52</v>
      </c>
      <c r="BT21" s="8" t="s">
        <v>30</v>
      </c>
      <c r="BU21" s="8" t="s">
        <v>31</v>
      </c>
      <c r="BV21" s="8" t="s">
        <v>47</v>
      </c>
      <c r="BW21" s="8" t="s">
        <v>33</v>
      </c>
      <c r="BX21" s="8" t="s">
        <v>34</v>
      </c>
      <c r="BY21" s="8" t="s">
        <v>35</v>
      </c>
      <c r="BZ21" s="8" t="s">
        <v>36</v>
      </c>
      <c r="CA21" s="8" t="s">
        <v>44</v>
      </c>
    </row>
    <row r="22" spans="1:79" ht="24.75" customHeight="1">
      <c r="A22" s="11"/>
      <c r="B22" s="11"/>
      <c r="C22" s="11"/>
      <c r="D22" s="11"/>
      <c r="E22" s="19" t="s">
        <v>53</v>
      </c>
      <c r="F22" s="10">
        <v>41000</v>
      </c>
      <c r="G22" s="10">
        <v>0</v>
      </c>
      <c r="H22" s="10">
        <v>0</v>
      </c>
      <c r="I22" s="10">
        <f t="shared" si="0"/>
        <v>41000</v>
      </c>
      <c r="J22" s="10">
        <v>41000</v>
      </c>
      <c r="K22" s="10">
        <f t="shared" si="1"/>
        <v>0</v>
      </c>
      <c r="L22" s="10">
        <v>41000</v>
      </c>
      <c r="M22" s="10">
        <v>0</v>
      </c>
      <c r="N22" s="10">
        <f t="shared" si="2"/>
        <v>41000</v>
      </c>
      <c r="O22" s="10">
        <f t="shared" si="3"/>
        <v>0</v>
      </c>
      <c r="P22" s="20">
        <v>40980</v>
      </c>
      <c r="Q22" s="10">
        <f t="shared" si="4"/>
        <v>20</v>
      </c>
      <c r="R22" s="10">
        <f t="shared" si="5"/>
        <v>20</v>
      </c>
      <c r="S22" s="10">
        <v>0</v>
      </c>
      <c r="T22" s="10">
        <v>0</v>
      </c>
      <c r="U22" s="10">
        <v>0</v>
      </c>
      <c r="BS22" s="8" t="s">
        <v>53</v>
      </c>
      <c r="BT22" s="8" t="s">
        <v>30</v>
      </c>
      <c r="BU22" s="8" t="s">
        <v>31</v>
      </c>
      <c r="BV22" s="8" t="s">
        <v>47</v>
      </c>
      <c r="BW22" s="8" t="s">
        <v>33</v>
      </c>
      <c r="BX22" s="8" t="s">
        <v>34</v>
      </c>
      <c r="BY22" s="8" t="s">
        <v>35</v>
      </c>
      <c r="BZ22" s="8" t="s">
        <v>36</v>
      </c>
      <c r="CA22" s="8" t="s">
        <v>54</v>
      </c>
    </row>
    <row r="23" spans="1:79" ht="24.75" customHeight="1">
      <c r="A23" s="11"/>
      <c r="B23" s="11"/>
      <c r="C23" s="11"/>
      <c r="D23" s="11"/>
      <c r="E23" s="19" t="s">
        <v>55</v>
      </c>
      <c r="F23" s="10">
        <v>53000</v>
      </c>
      <c r="G23" s="10">
        <v>0</v>
      </c>
      <c r="H23" s="10">
        <v>0</v>
      </c>
      <c r="I23" s="10">
        <f t="shared" si="0"/>
        <v>53000</v>
      </c>
      <c r="J23" s="10">
        <v>53000</v>
      </c>
      <c r="K23" s="10">
        <f t="shared" si="1"/>
        <v>0</v>
      </c>
      <c r="L23" s="10">
        <v>12000</v>
      </c>
      <c r="M23" s="10">
        <v>0</v>
      </c>
      <c r="N23" s="10">
        <f t="shared" si="2"/>
        <v>12000</v>
      </c>
      <c r="O23" s="10">
        <f t="shared" si="3"/>
        <v>41000</v>
      </c>
      <c r="P23" s="20">
        <v>0</v>
      </c>
      <c r="Q23" s="10">
        <f t="shared" si="4"/>
        <v>12000</v>
      </c>
      <c r="R23" s="10">
        <f t="shared" si="5"/>
        <v>53000</v>
      </c>
      <c r="S23" s="10">
        <v>0</v>
      </c>
      <c r="T23" s="10">
        <v>0</v>
      </c>
      <c r="U23" s="10">
        <v>0</v>
      </c>
      <c r="BS23" s="8" t="s">
        <v>55</v>
      </c>
      <c r="BT23" s="8" t="s">
        <v>30</v>
      </c>
      <c r="BU23" s="8" t="s">
        <v>31</v>
      </c>
      <c r="BV23" s="8" t="s">
        <v>47</v>
      </c>
      <c r="BW23" s="8" t="s">
        <v>33</v>
      </c>
      <c r="BX23" s="8" t="s">
        <v>34</v>
      </c>
      <c r="BY23" s="8" t="s">
        <v>35</v>
      </c>
      <c r="BZ23" s="8" t="s">
        <v>36</v>
      </c>
      <c r="CA23" s="8" t="s">
        <v>56</v>
      </c>
    </row>
    <row r="24" spans="1:79" ht="31.5" customHeight="1">
      <c r="A24" s="11" t="s">
        <v>57</v>
      </c>
      <c r="B24" s="11" t="s">
        <v>58</v>
      </c>
      <c r="C24" s="11" t="s">
        <v>59</v>
      </c>
      <c r="D24" s="11" t="s">
        <v>28</v>
      </c>
      <c r="E24" s="9" t="s">
        <v>60</v>
      </c>
      <c r="F24" s="10">
        <v>689000</v>
      </c>
      <c r="G24" s="10">
        <v>279045</v>
      </c>
      <c r="H24" s="10">
        <v>448175.15</v>
      </c>
      <c r="I24" s="10">
        <f t="shared" si="0"/>
        <v>519869.85</v>
      </c>
      <c r="J24" s="10">
        <v>519869.85</v>
      </c>
      <c r="K24" s="10">
        <f t="shared" si="1"/>
        <v>0</v>
      </c>
      <c r="L24" s="10">
        <v>519869.85</v>
      </c>
      <c r="M24" s="10">
        <v>0</v>
      </c>
      <c r="N24" s="10">
        <f t="shared" si="2"/>
        <v>519869.85</v>
      </c>
      <c r="O24" s="10">
        <f t="shared" si="3"/>
        <v>0</v>
      </c>
      <c r="P24" s="10">
        <v>519869.85</v>
      </c>
      <c r="Q24" s="10">
        <f t="shared" si="4"/>
        <v>0</v>
      </c>
      <c r="R24" s="10">
        <f t="shared" si="5"/>
        <v>0</v>
      </c>
      <c r="S24" s="10">
        <v>0</v>
      </c>
      <c r="T24" s="10">
        <v>0</v>
      </c>
      <c r="U24" s="10">
        <v>448175.15</v>
      </c>
      <c r="BS24" s="8" t="s">
        <v>60</v>
      </c>
      <c r="BT24" s="8" t="s">
        <v>61</v>
      </c>
      <c r="BU24" s="8" t="s">
        <v>62</v>
      </c>
      <c r="BV24" s="8" t="s">
        <v>63</v>
      </c>
      <c r="BW24" s="8" t="s">
        <v>33</v>
      </c>
      <c r="BX24" s="8" t="s">
        <v>34</v>
      </c>
      <c r="BY24" s="8" t="s">
        <v>37</v>
      </c>
      <c r="BZ24" s="8" t="s">
        <v>48</v>
      </c>
      <c r="CA24" s="8" t="s">
        <v>48</v>
      </c>
    </row>
    <row r="25" spans="1:79" ht="24.75" customHeight="1">
      <c r="A25" s="11"/>
      <c r="B25" s="11"/>
      <c r="C25" s="11"/>
      <c r="D25" s="11"/>
      <c r="E25" s="9" t="s">
        <v>64</v>
      </c>
      <c r="F25" s="10">
        <v>129000</v>
      </c>
      <c r="G25" s="10">
        <v>52245</v>
      </c>
      <c r="H25" s="10">
        <v>81085.81</v>
      </c>
      <c r="I25" s="10">
        <f t="shared" si="0"/>
        <v>100159.19</v>
      </c>
      <c r="J25" s="10">
        <v>100159.19</v>
      </c>
      <c r="K25" s="10">
        <f t="shared" si="1"/>
        <v>0</v>
      </c>
      <c r="L25" s="10">
        <v>100159.19</v>
      </c>
      <c r="M25" s="10">
        <v>0</v>
      </c>
      <c r="N25" s="10">
        <f t="shared" si="2"/>
        <v>100159.19</v>
      </c>
      <c r="O25" s="10">
        <f t="shared" si="3"/>
        <v>0</v>
      </c>
      <c r="P25" s="10">
        <v>100159.19</v>
      </c>
      <c r="Q25" s="10">
        <f t="shared" si="4"/>
        <v>0</v>
      </c>
      <c r="R25" s="10">
        <f t="shared" si="5"/>
        <v>0</v>
      </c>
      <c r="S25" s="10">
        <v>0</v>
      </c>
      <c r="T25" s="10">
        <v>0</v>
      </c>
      <c r="U25" s="10">
        <v>81085.81</v>
      </c>
      <c r="BS25" s="8" t="s">
        <v>64</v>
      </c>
      <c r="BT25" s="8" t="s">
        <v>61</v>
      </c>
      <c r="BU25" s="8" t="s">
        <v>62</v>
      </c>
      <c r="BV25" s="8" t="s">
        <v>63</v>
      </c>
      <c r="BW25" s="8" t="s">
        <v>33</v>
      </c>
      <c r="BX25" s="8" t="s">
        <v>34</v>
      </c>
      <c r="BY25" s="8" t="s">
        <v>37</v>
      </c>
      <c r="BZ25" s="8" t="s">
        <v>37</v>
      </c>
      <c r="CA25" s="8" t="s">
        <v>48</v>
      </c>
    </row>
    <row r="26" spans="1:79" ht="24.75" customHeight="1">
      <c r="A26" s="11"/>
      <c r="B26" s="11"/>
      <c r="C26" s="11"/>
      <c r="D26" s="11"/>
      <c r="E26" s="9" t="s">
        <v>65</v>
      </c>
      <c r="F26" s="10">
        <v>17000</v>
      </c>
      <c r="G26" s="10">
        <v>1000000</v>
      </c>
      <c r="H26" s="10">
        <v>0</v>
      </c>
      <c r="I26" s="10">
        <f t="shared" si="0"/>
        <v>1017000</v>
      </c>
      <c r="J26" s="10">
        <v>1017000</v>
      </c>
      <c r="K26" s="10">
        <f t="shared" si="1"/>
        <v>0</v>
      </c>
      <c r="L26" s="10">
        <v>1017000</v>
      </c>
      <c r="M26" s="10">
        <v>0</v>
      </c>
      <c r="N26" s="10">
        <f t="shared" si="2"/>
        <v>1017000</v>
      </c>
      <c r="O26" s="10">
        <f t="shared" si="3"/>
        <v>0</v>
      </c>
      <c r="P26" s="10">
        <v>1010511.55</v>
      </c>
      <c r="Q26" s="10">
        <f t="shared" si="4"/>
        <v>6488.449999999953</v>
      </c>
      <c r="R26" s="10">
        <f t="shared" si="5"/>
        <v>6488.449999999953</v>
      </c>
      <c r="S26" s="10">
        <v>0</v>
      </c>
      <c r="T26" s="10">
        <v>0</v>
      </c>
      <c r="U26" s="10">
        <v>0</v>
      </c>
      <c r="BS26" s="8" t="s">
        <v>65</v>
      </c>
      <c r="BT26" s="8" t="s">
        <v>61</v>
      </c>
      <c r="BU26" s="8" t="s">
        <v>62</v>
      </c>
      <c r="BV26" s="8" t="s">
        <v>63</v>
      </c>
      <c r="BW26" s="8" t="s">
        <v>33</v>
      </c>
      <c r="BX26" s="8" t="s">
        <v>34</v>
      </c>
      <c r="BY26" s="8" t="s">
        <v>37</v>
      </c>
      <c r="BZ26" s="8" t="s">
        <v>36</v>
      </c>
      <c r="CA26" s="8" t="s">
        <v>37</v>
      </c>
    </row>
    <row r="27" spans="1:80" ht="24.75" customHeight="1" thickBot="1">
      <c r="A27" s="11"/>
      <c r="B27" s="11"/>
      <c r="C27" s="11"/>
      <c r="D27" s="11"/>
      <c r="E27" s="9" t="s">
        <v>66</v>
      </c>
      <c r="F27" s="10">
        <v>5000</v>
      </c>
      <c r="G27" s="10">
        <v>0</v>
      </c>
      <c r="H27" s="10">
        <v>0</v>
      </c>
      <c r="I27" s="10">
        <f t="shared" si="0"/>
        <v>5000</v>
      </c>
      <c r="J27" s="10">
        <v>5000</v>
      </c>
      <c r="K27" s="10">
        <f t="shared" si="1"/>
        <v>0</v>
      </c>
      <c r="L27" s="10">
        <v>5000</v>
      </c>
      <c r="M27" s="10">
        <v>0</v>
      </c>
      <c r="N27" s="10">
        <f t="shared" si="2"/>
        <v>5000</v>
      </c>
      <c r="O27" s="10">
        <f t="shared" si="3"/>
        <v>0</v>
      </c>
      <c r="P27" s="10">
        <v>5000</v>
      </c>
      <c r="Q27" s="10">
        <f t="shared" si="4"/>
        <v>0</v>
      </c>
      <c r="R27" s="10">
        <f t="shared" si="5"/>
        <v>0</v>
      </c>
      <c r="S27" s="10">
        <v>0</v>
      </c>
      <c r="T27" s="10">
        <v>0</v>
      </c>
      <c r="U27" s="10">
        <v>0</v>
      </c>
      <c r="BS27" s="8" t="s">
        <v>66</v>
      </c>
      <c r="BT27" s="8" t="s">
        <v>61</v>
      </c>
      <c r="BU27" s="8" t="s">
        <v>62</v>
      </c>
      <c r="BV27" s="8" t="s">
        <v>63</v>
      </c>
      <c r="BW27" s="8" t="s">
        <v>33</v>
      </c>
      <c r="BX27" s="8" t="s">
        <v>34</v>
      </c>
      <c r="BY27" s="8" t="s">
        <v>37</v>
      </c>
      <c r="BZ27" s="8" t="s">
        <v>36</v>
      </c>
      <c r="CA27" s="8" t="s">
        <v>36</v>
      </c>
      <c r="CB27" s="8" t="s">
        <v>42</v>
      </c>
    </row>
    <row r="28" spans="1:21" ht="24.75" customHeight="1" thickBot="1">
      <c r="A28" s="21" t="s">
        <v>21</v>
      </c>
      <c r="B28" s="22"/>
      <c r="C28" s="22"/>
      <c r="D28" s="22"/>
      <c r="E28" s="23"/>
      <c r="F28" s="12">
        <v>2627000</v>
      </c>
      <c r="G28" s="12">
        <v>2125440</v>
      </c>
      <c r="H28" s="12">
        <v>529260.96</v>
      </c>
      <c r="I28" s="12">
        <f t="shared" si="0"/>
        <v>4223179.04</v>
      </c>
      <c r="J28" s="12">
        <v>4223179.04</v>
      </c>
      <c r="K28" s="12">
        <f t="shared" si="1"/>
        <v>0</v>
      </c>
      <c r="L28" s="12">
        <v>4015074.04</v>
      </c>
      <c r="M28" s="12">
        <v>0</v>
      </c>
      <c r="N28" s="12">
        <f t="shared" si="2"/>
        <v>4015074.04</v>
      </c>
      <c r="O28" s="12">
        <f t="shared" si="3"/>
        <v>208105</v>
      </c>
      <c r="P28" s="12">
        <v>3933453.2800000003</v>
      </c>
      <c r="Q28" s="12">
        <f t="shared" si="4"/>
        <v>81620.75999999978</v>
      </c>
      <c r="R28" s="13">
        <f t="shared" si="5"/>
        <v>289725.7599999998</v>
      </c>
      <c r="S28" s="13">
        <v>0</v>
      </c>
      <c r="T28" s="13">
        <v>0</v>
      </c>
      <c r="U28" s="13">
        <v>529260.96</v>
      </c>
    </row>
  </sheetData>
  <sheetProtection/>
  <mergeCells count="4">
    <mergeCell ref="A7:E7"/>
    <mergeCell ref="A10:U10"/>
    <mergeCell ref="A11:U11"/>
    <mergeCell ref="A28:E28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horizontalDpi="600" verticalDpi="600" orientation="landscape" paperSize="9" scale="5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yazar</cp:lastModifiedBy>
  <cp:lastPrinted>2023-03-09T11:04:33Z</cp:lastPrinted>
  <dcterms:created xsi:type="dcterms:W3CDTF">2020-12-14T07:31:19Z</dcterms:created>
  <dcterms:modified xsi:type="dcterms:W3CDTF">2023-03-09T11:11:38Z</dcterms:modified>
  <cp:category/>
  <cp:version/>
  <cp:contentType/>
  <cp:contentStatus/>
</cp:coreProperties>
</file>